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03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<sst xmlns="http://schemas.openxmlformats.org/spreadsheetml/2006/main" count="17" uniqueCount="16">
  <si>
    <t>Kilometer pro Sekunde</t>
  </si>
  <si>
    <t>Radiantenabstand (Grad)</t>
  </si>
  <si>
    <t>Höhe über Horizont (Grad)</t>
  </si>
  <si>
    <t>Höhe über Boden in km</t>
  </si>
  <si>
    <t>Ergebnis: Winkelgeschwindigkeit pro Sekunde</t>
  </si>
  <si>
    <t>--------------------------------------------------------------------------------------------------------------------------------</t>
  </si>
  <si>
    <t>Rec2 h:</t>
  </si>
  <si>
    <t>Rec1 min:</t>
  </si>
  <si>
    <t>Rec2 min:</t>
  </si>
  <si>
    <t>Dec 1:</t>
  </si>
  <si>
    <t>Dec 2:</t>
  </si>
  <si>
    <t>Ergebnis: Abstand vom Radiant in Grad</t>
  </si>
  <si>
    <t>Heligkeit gemessen am Stern</t>
  </si>
  <si>
    <t>Winkelgeschwindigkeit</t>
  </si>
  <si>
    <t>Winkelkorrigierte Helligkeit</t>
  </si>
  <si>
    <t>Rec1 h: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</si>
</sst>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 quotePrefix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H41"/>
  <sheetViews>
    <sheetView tabSelected="1" workbookViewId="0" topLeftCell="A25">
      <selection activeCell="E38" sqref="E38"/>
    </sheetView>
  </sheetViews>
  <sheetFormatPr defaultColWidth="11.421875" defaultRowHeight="12.75"/>
  <sheetData>
    <row r="4" spans="2:8" ht="12.75">
      <c r="B4" t="s">
        <v>0</v>
      </c>
      <c r="D4" t="s">
        <v>2</v>
      </c>
      <c r="F4" t="s">
        <v>1</v>
      </c>
      <c r="H4" t="s">
        <v>3</v>
      </c>
    </row>
    <row r="6" spans="2:8" ht="12.75">
      <c r="B6">
        <v>65</v>
      </c>
      <c r="D6">
        <v>30</v>
      </c>
      <c r="F6">
        <v>30</v>
      </c>
      <c r="H6">
        <v>100</v>
      </c>
    </row>
    <row r="9" ht="12.75">
      <c r="B9" t="s">
        <v>4</v>
      </c>
    </row>
    <row r="10" ht="12.75">
      <c r="B10">
        <f>57.3*B6*SIN(D6*PI()/180)*SIN(F6*PI()/180)/H6</f>
        <v>9.311249999999998</v>
      </c>
    </row>
    <row r="14" ht="12.75">
      <c r="B14" s="1" t="s">
        <v>5</v>
      </c>
    </row>
    <row r="18" spans="2:6" ht="12.75">
      <c r="B18" t="s">
        <v>15</v>
      </c>
      <c r="C18">
        <v>10</v>
      </c>
      <c r="E18" t="s">
        <v>9</v>
      </c>
      <c r="F18">
        <v>45</v>
      </c>
    </row>
    <row r="19" spans="2:6" ht="12.75">
      <c r="B19" t="s">
        <v>7</v>
      </c>
      <c r="C19">
        <v>14</v>
      </c>
      <c r="E19" t="s">
        <v>10</v>
      </c>
      <c r="F19">
        <v>21</v>
      </c>
    </row>
    <row r="20" spans="2:3" ht="12.75">
      <c r="B20" t="s">
        <v>6</v>
      </c>
      <c r="C20">
        <v>10</v>
      </c>
    </row>
    <row r="21" spans="2:3" ht="12.75">
      <c r="B21" t="s">
        <v>8</v>
      </c>
      <c r="C21">
        <v>16</v>
      </c>
    </row>
    <row r="25" spans="2:6" ht="12.75">
      <c r="B25">
        <f>SIN((F18*PI()/180))*SIN((F19*PI()/180))</f>
        <v>0.2534044072834003</v>
      </c>
      <c r="D25">
        <f>+COS((F18*PI()/180))*COS((F19*PI()/180))</f>
        <v>0.6601410503592006</v>
      </c>
      <c r="F25">
        <f>COS(((C20*15+C21/4)-(C18*15+C19/4))*PI()/180)</f>
        <v>0.9999619230641713</v>
      </c>
    </row>
    <row r="27" ht="12.75">
      <c r="B27" t="s">
        <v>11</v>
      </c>
    </row>
    <row r="28" ht="12.75">
      <c r="B28">
        <f>ACOS((B25+D25*F25))*180/PI()</f>
        <v>24.003540608656845</v>
      </c>
    </row>
    <row r="32" ht="12.75">
      <c r="B32" s="1" t="s">
        <v>5</v>
      </c>
    </row>
    <row r="36" spans="2:5" ht="12.75">
      <c r="B36" t="s">
        <v>13</v>
      </c>
      <c r="E36" t="s">
        <v>12</v>
      </c>
    </row>
    <row r="37" spans="2:5" ht="12.75">
      <c r="B37">
        <v>11</v>
      </c>
      <c r="E37">
        <v>2.5</v>
      </c>
    </row>
    <row r="40" ht="12.75">
      <c r="B40" t="s">
        <v>14</v>
      </c>
    </row>
    <row r="41" ht="12.75">
      <c r="B41">
        <f>(E37*LOG10(2.5)+LOG10(9/B37))/LOG10(2.5)</f>
        <v>2.2809966984477676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Allianz Versicherungs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GAA3154</dc:creator>
  <cp:keywords/>
  <dc:description/>
  <cp:lastModifiedBy>GAA3154</cp:lastModifiedBy>
  <dcterms:created xsi:type="dcterms:W3CDTF">2002-07-04T16:55:27Z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